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COBA-Infracciones" sheetId="1" r:id="rId1"/>
    <sheet name="Cierres " sheetId="2" r:id="rId2"/>
    <sheet name="COBA-Inspecciones" sheetId="3" r:id="rId3"/>
    <sheet name="COBA-Supervisiones" sheetId="4" r:id="rId4"/>
    <sheet name="COBA-Charlas" sheetId="5" r:id="rId5"/>
  </sheets>
  <externalReferences>
    <externalReference r:id="rId6"/>
  </externalReferences>
  <definedNames>
    <definedName name="ff">'[1]Por Sexo'!$B$6</definedName>
    <definedName name="gdfyhgj" localSheetId="1">#REF!</definedName>
    <definedName name="gdfyhgj" localSheetId="4">#REF!</definedName>
    <definedName name="gdfyhgj" localSheetId="0">#REF!</definedName>
    <definedName name="gdfyhgj" localSheetId="2">#REF!</definedName>
    <definedName name="gdfyhgj" localSheetId="3">#REF!</definedName>
    <definedName name="gdfyhgj">#REF!</definedName>
    <definedName name="jjj" localSheetId="1">#REF!</definedName>
    <definedName name="jjj" localSheetId="4">#REF!</definedName>
    <definedName name="jjj" localSheetId="0">#REF!</definedName>
    <definedName name="jjj" localSheetId="2">#REF!</definedName>
    <definedName name="jjj" localSheetId="3">#REF!</definedName>
    <definedName name="jjj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5" l="1"/>
  <c r="D11" i="5"/>
  <c r="E10" i="5"/>
  <c r="E9" i="5"/>
  <c r="E8" i="5"/>
  <c r="E22" i="4" l="1"/>
  <c r="E21" i="4"/>
  <c r="F20" i="4"/>
  <c r="E20" i="4"/>
  <c r="G10" i="4"/>
  <c r="F10" i="4"/>
  <c r="E10" i="4"/>
  <c r="D10" i="4"/>
  <c r="C10" i="4"/>
  <c r="B10" i="4"/>
  <c r="G9" i="4"/>
  <c r="F22" i="4" s="1"/>
  <c r="G8" i="4"/>
  <c r="F21" i="4" s="1"/>
  <c r="G7" i="4"/>
  <c r="G21" i="4" l="1"/>
  <c r="F24" i="4"/>
  <c r="G22" i="4"/>
  <c r="G20" i="4"/>
  <c r="E22" i="3" l="1"/>
  <c r="E21" i="3"/>
  <c r="E20" i="3"/>
  <c r="F10" i="3"/>
  <c r="E10" i="3"/>
  <c r="D10" i="3"/>
  <c r="C10" i="3"/>
  <c r="B10" i="3"/>
  <c r="G9" i="3"/>
  <c r="F22" i="3" s="1"/>
  <c r="G8" i="3"/>
  <c r="F21" i="3" s="1"/>
  <c r="G7" i="3"/>
  <c r="G10" i="3" s="1"/>
  <c r="F20" i="3" l="1"/>
  <c r="F24" i="3" l="1"/>
  <c r="G19" i="3" l="1"/>
  <c r="G18" i="3"/>
  <c r="G17" i="3"/>
  <c r="G22" i="3"/>
  <c r="G21" i="3"/>
  <c r="G20" i="3"/>
  <c r="F21" i="2" l="1"/>
  <c r="E21" i="2"/>
  <c r="E20" i="2"/>
  <c r="E19" i="2"/>
  <c r="F10" i="2"/>
  <c r="E10" i="2"/>
  <c r="D10" i="2"/>
  <c r="C10" i="2"/>
  <c r="B10" i="2"/>
  <c r="G9" i="2"/>
  <c r="G8" i="2"/>
  <c r="F20" i="2" s="1"/>
  <c r="G7" i="2"/>
  <c r="F19" i="2" s="1"/>
  <c r="F23" i="2" l="1"/>
  <c r="G19" i="2"/>
  <c r="G20" i="2"/>
  <c r="G10" i="2"/>
  <c r="G18" i="2" l="1"/>
  <c r="G17" i="2"/>
  <c r="G16" i="2"/>
  <c r="G21" i="2"/>
  <c r="E22" i="1" l="1"/>
  <c r="E21" i="1"/>
  <c r="E20" i="1"/>
  <c r="G7" i="1" l="1"/>
  <c r="G9" i="1" l="1"/>
  <c r="G8" i="1"/>
  <c r="F10" i="1"/>
  <c r="E10" i="1"/>
  <c r="D10" i="1"/>
  <c r="C10" i="1"/>
  <c r="B10" i="1"/>
  <c r="G10" i="1" l="1"/>
  <c r="F20" i="1"/>
  <c r="F21" i="1"/>
  <c r="F22" i="1" l="1"/>
  <c r="F24" i="1" l="1"/>
  <c r="G17" i="1" l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<sst xmlns="http://schemas.openxmlformats.org/spreadsheetml/2006/main" count="72" uniqueCount="25">
  <si>
    <t>MES</t>
  </si>
  <si>
    <t>TOTAL</t>
  </si>
  <si>
    <t>DISTRITO NACIONAL</t>
  </si>
  <si>
    <t>SANTO DOMINGO</t>
  </si>
  <si>
    <t>REGIÓN 
ESTE</t>
  </si>
  <si>
    <t>REGIÓN 
NORTE</t>
  </si>
  <si>
    <t>REGIÓN 
SUR</t>
  </si>
  <si>
    <t>DIRECCIÓN CONTROL EXPENDIO DE BEBIDAS ALCOHÓLICAS (COBA)</t>
  </si>
  <si>
    <t>CANTIDAD INFRACCIONES DE ESTABLECIMIENTOS DE 
EXPENDIO DE BEBIDAS ALCOHÓLICAS (POR VIOLACIÓN A LA NORMATIVA) 
POR MES, SEGÚN REGIÓN</t>
  </si>
  <si>
    <t>ENERO-MARZO 2023</t>
  </si>
  <si>
    <t>Enero</t>
  </si>
  <si>
    <t>Febrero</t>
  </si>
  <si>
    <t>Marzo</t>
  </si>
  <si>
    <t>Se observó que para el periodo se registraron 198 infracciones impuestas a establecimientos por incumplimiento de la normativa establecida, el mayor porcentaje corresponde al mes de enero con 37%. Santo Domingo y la Región Norte reflejan las mayores cantidades de sanciones con 75 y 72 respectivamente.</t>
  </si>
  <si>
    <t>CANTIDAD SANCIONES IMPUESTAS A ESTABLECIMIENTOS 
EXPENDIO DE BEBIDAS ALCOHÓLICAS 
(POR VIOLACIÓN A LA NORMATIVA) POR MES, SEGÚN REGIÓN</t>
  </si>
  <si>
    <t xml:space="preserve">       </t>
  </si>
  <si>
    <t>La información muestra con respecto al periodo analizado, que fueron impuestas 71 sanciones a establecimientos por incumplimiento de la normativa establecida, el mayor porcentaje corresponde al mes de marzo con 42.3%; Santo Domingo con 22 y la Región Norte 21 reflejan la mayor cantidad de sanciones.</t>
  </si>
  <si>
    <t>CANTIDAD INSPECCIONES A ESTABLECIMIENTOS DE 
EXPENDIO DE BEBIDAS ALCOHÓLICAS POR MES, SEGÚN REGIÓN</t>
  </si>
  <si>
    <t>Se observa que en el trimestre enero-marzo del año 2023, la cantidad de inspecciones realizadas a establecimientos fueron 2,962; el mayor porcentaje corresponde al mes de marzo con 54.7%; Las Regiones Norte y Sur reflejan las mayores cantidades con 1,827 y 454 respectivamente.</t>
  </si>
  <si>
    <t>CANTIDAD SUPERVISIONES A ESTABLECIMIENTOS DE 
EXPENDIO DE BEBIDAS ALCOHÓLICAS POR MES, SEGÚN REGIÓN</t>
  </si>
  <si>
    <t>Se observa que en el primer trimestre, la cantidad de supervisiones realizadas a establecimientos fueron 11,551; el mayor porcentaje corresponde al mes de marzo con 43%. Las Regiones Norte y Sur reflejan las mayores cantidades con 4,866 y 2,409 respectivamente.</t>
  </si>
  <si>
    <t>CANTIDAD DE INFRACTORES QUE RECIBIERON CHARLA DE 
CONCIENTIZACIÓN SOBRE EL CUMPLIMIENTO DE LA NORMATIVA
POR MES</t>
  </si>
  <si>
    <t>CANTIDAD</t>
  </si>
  <si>
    <t>%</t>
  </si>
  <si>
    <t>La información muestra con respecto al trimestre evaluado, que 330 ciudadanos recibieron charlas de concientización sobre el cumplimiento de la normativa establecida; Destacando enero y marzo como los meses con mayor porcentaje 37% cada 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</si>
</sst>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6"/>
      <color theme="4" tint="-0.249977111117893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sz val="20"/>
      <color rgb="FFFF0000"/>
      <name val="Verdana"/>
      <family val="2"/>
    </font>
    <font>
      <b/>
      <sz val="20"/>
      <color rgb="FFFF0000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sz val="12"/>
      <name val="Verdana"/>
      <family val="2"/>
    </font>
    <font>
      <b/>
      <sz val="14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0"/>
      <name val="Verdana"/>
      <family val="2"/>
    </font>
    <font>
      <sz val="13"/>
      <name val="Verdana"/>
      <family val="2"/>
    </font>
    <font>
      <b/>
      <sz val="12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6"/>
      <name val="Verdana"/>
      <family val="2"/>
    </font>
    <font>
      <b/>
      <sz val="12"/>
      <color theme="0"/>
      <name val="Verdana"/>
      <family val="2"/>
    </font>
    <font>
      <b/>
      <sz val="20"/>
      <color theme="1"/>
      <name val="Verdana"/>
      <family val="2"/>
    </font>
    <font>
      <b/>
      <sz val="10"/>
      <name val="Verdana"/>
      <family val="2"/>
    </font>
    <font>
      <b/>
      <i/>
      <sz val="20"/>
      <color theme="1"/>
      <name val="Verdana"/>
      <family val="2"/>
    </font>
    <font>
      <sz val="11"/>
      <color theme="8" tint="-0.24997711111789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49" fontId="5" fillId="0" borderId="0" xfId="1" applyNumberFormat="1" applyFont="1" applyAlignment="1">
      <alignment wrapText="1"/>
    </xf>
    <xf numFmtId="49" fontId="6" fillId="0" borderId="0" xfId="1" applyNumberFormat="1" applyFont="1" applyAlignment="1">
      <alignment horizontal="center" wrapText="1"/>
    </xf>
    <xf numFmtId="49" fontId="7" fillId="0" borderId="0" xfId="1" applyNumberFormat="1" applyFont="1" applyAlignment="1">
      <alignment horizontal="center" wrapText="1"/>
    </xf>
    <xf numFmtId="0" fontId="9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2" fillId="0" borderId="0" xfId="1" applyFont="1" applyAlignment="1">
      <alignment vertical="justify" wrapText="1"/>
    </xf>
    <xf numFmtId="0" fontId="9" fillId="0" borderId="1" xfId="1" applyFont="1" applyBorder="1" applyAlignment="1">
      <alignment vertical="center" wrapText="1"/>
    </xf>
    <xf numFmtId="0" fontId="10" fillId="0" borderId="0" xfId="1" applyFont="1" applyAlignment="1">
      <alignment vertical="justify" wrapText="1"/>
    </xf>
    <xf numFmtId="9" fontId="9" fillId="0" borderId="0" xfId="1" applyNumberFormat="1" applyFont="1" applyAlignment="1">
      <alignment horizontal="center" vertical="justify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9" fontId="2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right" vertical="center" wrapText="1"/>
    </xf>
    <xf numFmtId="0" fontId="7" fillId="0" borderId="0" xfId="1" applyFont="1" applyAlignment="1">
      <alignment wrapText="1"/>
    </xf>
    <xf numFmtId="0" fontId="13" fillId="0" borderId="0" xfId="1" applyFont="1" applyAlignment="1">
      <alignment horizontal="center" wrapText="1"/>
    </xf>
    <xf numFmtId="0" fontId="10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right" vertical="center" wrapText="1" indent="5"/>
    </xf>
    <xf numFmtId="0" fontId="8" fillId="0" borderId="0" xfId="1" applyFont="1" applyFill="1" applyBorder="1" applyAlignment="1">
      <alignment horizontal="right" vertical="center" wrapText="1" indent="5"/>
    </xf>
    <xf numFmtId="0" fontId="18" fillId="3" borderId="0" xfId="1" applyFont="1" applyFill="1" applyBorder="1" applyAlignment="1">
      <alignment horizontal="right" vertical="center" wrapText="1" indent="5"/>
    </xf>
    <xf numFmtId="3" fontId="18" fillId="3" borderId="0" xfId="1" applyNumberFormat="1" applyFont="1" applyFill="1" applyBorder="1" applyAlignment="1">
      <alignment horizontal="right" vertical="center" wrapText="1" indent="5"/>
    </xf>
    <xf numFmtId="0" fontId="19" fillId="2" borderId="0" xfId="1" applyFont="1" applyFill="1" applyBorder="1" applyAlignment="1">
      <alignment horizontal="center" vertical="center" wrapText="1"/>
    </xf>
    <xf numFmtId="0" fontId="20" fillId="3" borderId="0" xfId="1" applyFont="1" applyFill="1" applyBorder="1" applyAlignment="1">
      <alignment horizontal="center" vertical="center" wrapText="1"/>
    </xf>
    <xf numFmtId="0" fontId="21" fillId="3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right" vertical="center" wrapText="1" indent="5"/>
    </xf>
    <xf numFmtId="3" fontId="8" fillId="3" borderId="0" xfId="1" applyNumberFormat="1" applyFont="1" applyFill="1" applyBorder="1" applyAlignment="1">
      <alignment horizontal="right" vertical="center" wrapText="1" indent="5"/>
    </xf>
    <xf numFmtId="164" fontId="2" fillId="0" borderId="0" xfId="1" applyNumberFormat="1" applyFont="1" applyAlignment="1">
      <alignment horizontal="center" vertical="center" wrapText="1"/>
    </xf>
    <xf numFmtId="0" fontId="22" fillId="0" borderId="0" xfId="1" applyFont="1" applyAlignment="1">
      <alignment vertical="center" wrapText="1"/>
    </xf>
    <xf numFmtId="3" fontId="10" fillId="0" borderId="0" xfId="1" applyNumberFormat="1" applyFont="1" applyFill="1" applyBorder="1" applyAlignment="1">
      <alignment horizontal="right" vertical="center" wrapText="1" indent="5"/>
    </xf>
    <xf numFmtId="3" fontId="8" fillId="0" borderId="0" xfId="1" applyNumberFormat="1" applyFont="1" applyFill="1" applyBorder="1" applyAlignment="1">
      <alignment horizontal="right" vertical="center" wrapText="1" indent="5"/>
    </xf>
    <xf numFmtId="3" fontId="2" fillId="0" borderId="0" xfId="1" applyNumberFormat="1" applyFont="1" applyAlignment="1">
      <alignment horizontal="right"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wrapText="1"/>
    </xf>
    <xf numFmtId="0" fontId="25" fillId="0" borderId="0" xfId="1" applyFont="1" applyAlignment="1">
      <alignment vertical="center" wrapText="1"/>
    </xf>
    <xf numFmtId="0" fontId="26" fillId="0" borderId="0" xfId="1" applyFont="1" applyAlignment="1">
      <alignment horizontal="center" wrapText="1"/>
    </xf>
    <xf numFmtId="9" fontId="10" fillId="0" borderId="0" xfId="2" applyNumberFormat="1" applyFont="1" applyFill="1" applyBorder="1" applyAlignment="1">
      <alignment horizontal="right" vertical="center" wrapText="1" indent="2"/>
    </xf>
    <xf numFmtId="1" fontId="8" fillId="3" borderId="0" xfId="1" applyNumberFormat="1" applyFont="1" applyFill="1" applyBorder="1" applyAlignment="1">
      <alignment horizontal="right" vertical="center" wrapText="1" indent="5"/>
    </xf>
    <xf numFmtId="9" fontId="8" fillId="3" borderId="0" xfId="2" applyNumberFormat="1" applyFont="1" applyFill="1" applyBorder="1" applyAlignment="1">
      <alignment horizontal="right" vertical="center" wrapText="1" indent="2"/>
    </xf>
    <xf numFmtId="0" fontId="21" fillId="0" borderId="0" xfId="1" applyFont="1" applyBorder="1" applyAlignment="1">
      <alignment horizontal="center" vertical="center" wrapText="1"/>
    </xf>
    <xf numFmtId="1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17" fillId="0" borderId="0" xfId="1" applyFont="1" applyAlignment="1">
      <alignment horizontal="justify" vertical="center" wrapText="1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49" fontId="15" fillId="0" borderId="0" xfId="1" applyNumberFormat="1" applyFont="1" applyAlignment="1">
      <alignment horizontal="center" wrapText="1"/>
    </xf>
    <xf numFmtId="0" fontId="10" fillId="0" borderId="0" xfId="1" applyFont="1" applyBorder="1" applyAlignment="1">
      <alignment horizontal="left" vertical="center" wrapText="1"/>
    </xf>
    <xf numFmtId="0" fontId="16" fillId="0" borderId="0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justify" wrapText="1"/>
    </xf>
    <xf numFmtId="0" fontId="22" fillId="0" borderId="0" xfId="1" applyFont="1" applyAlignment="1">
      <alignment horizontal="justify" vertical="center" wrapText="1"/>
    </xf>
    <xf numFmtId="0" fontId="2" fillId="0" borderId="0" xfId="1" applyFont="1" applyAlignment="1">
      <alignment horizontal="justify" vertical="center" wrapText="1"/>
    </xf>
    <xf numFmtId="0" fontId="16" fillId="0" borderId="0" xfId="1" applyFont="1" applyBorder="1" applyAlignment="1">
      <alignment horizontal="left" wrapText="1"/>
    </xf>
    <xf numFmtId="0" fontId="27" fillId="0" borderId="0" xfId="1" applyFont="1" applyAlignment="1">
      <alignment horizontal="center" vertical="center" wrapText="1"/>
    </xf>
  </cellXfs>
  <cellStyles count="3"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Infracciones de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2023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8.22621974759107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17799247193283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('COBA-Infracciones'!$B$6,'COBA-Infracciones'!$C$6,'COBA-Infracciones'!$D$6,'COBA-Infracciones'!$E$6,'COBA-Infracciones'!$F$6)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'COBA-Infracciones'!$B$6:$F$6</c15:sqref>
                  </c15:fullRef>
                </c:ext>
              </c:extLst>
            </c:strRef>
          </c:cat>
          <c:val>
            <c:numRef>
              <c:f>('COBA-Infracciones'!$B$10,'COBA-Infracciones'!$C$10,'COBA-Infracciones'!$D$10,'COBA-Infracciones'!$E$10,'COBA-Infracciones'!$F$10)</c:f>
              <c:numCache>
                <c:formatCode>General</c:formatCode>
                <c:ptCount val="5"/>
                <c:pt idx="0">
                  <c:v>33</c:v>
                </c:pt>
                <c:pt idx="1">
                  <c:v>75</c:v>
                </c:pt>
                <c:pt idx="2">
                  <c:v>4</c:v>
                </c:pt>
                <c:pt idx="3">
                  <c:v>72</c:v>
                </c:pt>
                <c:pt idx="4">
                  <c:v>14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'COBA-Infracciones'!$B$10:$F$10</c15:sqref>
                  </c15:fullRef>
                </c:ext>
              </c:extLst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273792"/>
        <c:axId val="210114176"/>
        <c:axId val="0"/>
      </c:bar3DChart>
      <c:catAx>
        <c:axId val="210273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s-ES" sz="8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0114176"/>
        <c:crosses val="autoZero"/>
        <c:auto val="1"/>
        <c:lblAlgn val="ctr"/>
        <c:lblOffset val="100"/>
        <c:noMultiLvlLbl val="0"/>
      </c:catAx>
      <c:valAx>
        <c:axId val="210114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0273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Infracciones de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por Mes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enero-marzo 2023</a:t>
            </a:r>
            <a:endParaRPr lang="en-US"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3533079432716583"/>
          <c:y val="2.4766053615670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079803122073752E-2"/>
                  <c:y val="-2.300847271147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3079803122073884E-2"/>
                  <c:y val="-3.0782304808104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7669497552360522E-2"/>
                  <c:y val="-3.0782304808104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'COBA-Infracciones'!$E$20:$E$22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'COBA-Infracciones'!$G$20:$G$22</c:f>
              <c:numCache>
                <c:formatCode>0%</c:formatCode>
                <c:ptCount val="3"/>
                <c:pt idx="0">
                  <c:v>0.37373737373737376</c:v>
                </c:pt>
                <c:pt idx="1">
                  <c:v>0.26767676767676768</c:v>
                </c:pt>
                <c:pt idx="2">
                  <c:v>0.35858585858585856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274816"/>
        <c:axId val="210115904"/>
        <c:axId val="0"/>
      </c:bar3DChart>
      <c:catAx>
        <c:axId val="21027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0115904"/>
        <c:crosses val="autoZero"/>
        <c:auto val="1"/>
        <c:lblAlgn val="ctr"/>
        <c:lblOffset val="100"/>
        <c:noMultiLvlLbl val="0"/>
      </c:catAx>
      <c:valAx>
        <c:axId val="21011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21027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Sanciones a Establecimientos </a:t>
            </a: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enero-marzo2023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5105816008947923"/>
          <c:y val="1.529260120504817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4"/>
              <c:layout>
                <c:manualLayout>
                  <c:x val="-4.9728052161985802E-3"/>
                  <c:y val="-7.64635775983392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('Cierres '!$B$6,'Cierres '!$C$6,'Cierres '!$D$6,'Cierres '!$E$6,'Cierres 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('Cierres '!$B$10,'Cierres '!$C$10,'Cierres '!$D$10,'Cierres '!$E$10,'Cierres '!$F$10)</c:f>
              <c:numCache>
                <c:formatCode>General</c:formatCode>
                <c:ptCount val="5"/>
                <c:pt idx="0">
                  <c:v>5</c:v>
                </c:pt>
                <c:pt idx="1">
                  <c:v>22</c:v>
                </c:pt>
                <c:pt idx="2">
                  <c:v>8</c:v>
                </c:pt>
                <c:pt idx="3">
                  <c:v>21</c:v>
                </c:pt>
                <c:pt idx="4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390464"/>
        <c:axId val="211428480"/>
        <c:axId val="0"/>
      </c:bar3DChart>
      <c:catAx>
        <c:axId val="211390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s-ES" sz="8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1428480"/>
        <c:crosses val="autoZero"/>
        <c:auto val="1"/>
        <c:lblAlgn val="ctr"/>
        <c:lblOffset val="100"/>
        <c:noMultiLvlLbl val="0"/>
      </c:catAx>
      <c:valAx>
        <c:axId val="211428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390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Sanciones a Establecimientos Expendio de Bebidas Alcohólicas por Mes 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baseline="0">
                <a:effectLst/>
              </a:rPr>
              <a:t>enero-marzo </a:t>
            </a: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2023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1757915023438957"/>
          <c:y val="1.3028149011458615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5593233087201949E-2"/>
                  <c:y val="-2.2883632061151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0882663979493181E-2"/>
                  <c:y val="-2.11141079381488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55922495130825"/>
                      <c:h val="7.309409452883101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3.8155732954612206E-2"/>
                  <c:y val="-3.0696795387478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'Cierres '!$E$19:$E$21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'Cierres '!$G$19:$G$21</c:f>
              <c:numCache>
                <c:formatCode>0.0%</c:formatCode>
                <c:ptCount val="3"/>
                <c:pt idx="0">
                  <c:v>0.39436619718309857</c:v>
                </c:pt>
                <c:pt idx="1">
                  <c:v>0.18309859154929578</c:v>
                </c:pt>
                <c:pt idx="2">
                  <c:v>0.42253521126760563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275328"/>
        <c:axId val="211430208"/>
        <c:axId val="0"/>
      </c:bar3DChart>
      <c:catAx>
        <c:axId val="21027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1430208"/>
        <c:crosses val="autoZero"/>
        <c:auto val="1"/>
        <c:lblAlgn val="ctr"/>
        <c:lblOffset val="100"/>
        <c:noMultiLvlLbl val="0"/>
      </c:catAx>
      <c:valAx>
        <c:axId val="21143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0275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Inspecciones a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1.0640064828993422E-2"/>
                  <c:y val="3.9212598425196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17799247193292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('COBA-Inspecciones'!$B$6,'COBA-Inspecciones'!$C$6,'COBA-Inspecciones'!$D$6,'COBA-Inspecciones'!$E$6,'COBA-Inspecciones'!$F$6)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('COBA-Inspecciones'!$B$10,'COBA-Inspecciones'!$C$10,'COBA-Inspecciones'!$D$10,'COBA-Inspecciones'!$E$10,'COBA-Inspecciones'!$F$10)</c:f>
              <c:numCache>
                <c:formatCode>#,##0</c:formatCode>
                <c:ptCount val="5"/>
                <c:pt idx="0">
                  <c:v>104</c:v>
                </c:pt>
                <c:pt idx="1">
                  <c:v>440</c:v>
                </c:pt>
                <c:pt idx="2">
                  <c:v>137</c:v>
                </c:pt>
                <c:pt idx="3">
                  <c:v>1827</c:v>
                </c:pt>
                <c:pt idx="4">
                  <c:v>454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394048"/>
        <c:axId val="211431936"/>
        <c:axId val="0"/>
      </c:bar3DChart>
      <c:catAx>
        <c:axId val="211394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s-ES" sz="8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1431936"/>
        <c:crosses val="autoZero"/>
        <c:auto val="1"/>
        <c:lblAlgn val="ctr"/>
        <c:lblOffset val="100"/>
        <c:noMultiLvlLbl val="0"/>
      </c:catAx>
      <c:valAx>
        <c:axId val="211431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39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Inspecciones a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por Mes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enero-marzo</a:t>
            </a: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2023</a:t>
            </a: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7847952255178813E-2"/>
                  <c:y val="-2.6959085996603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543194742164725E-2"/>
                  <c:y val="-2.6860583603520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2901039681072143E-2"/>
                  <c:y val="-2.6860892388451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'COBA-Inspecciones'!$E$20:$E$22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'COBA-Inspecciones'!$G$20:$G$22</c:f>
              <c:numCache>
                <c:formatCode>0.0%</c:formatCode>
                <c:ptCount val="3"/>
                <c:pt idx="0">
                  <c:v>0.33558406482106684</c:v>
                </c:pt>
                <c:pt idx="1">
                  <c:v>0.1174881836596894</c:v>
                </c:pt>
                <c:pt idx="2">
                  <c:v>0.54692775151924378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107776"/>
        <c:axId val="211433664"/>
        <c:axId val="0"/>
      </c:bar3DChart>
      <c:catAx>
        <c:axId val="21210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1433664"/>
        <c:crosses val="autoZero"/>
        <c:auto val="1"/>
        <c:lblAlgn val="ctr"/>
        <c:lblOffset val="100"/>
        <c:noMultiLvlLbl val="0"/>
      </c:catAx>
      <c:valAx>
        <c:axId val="21143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10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Supervisiones a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5.0270762169811119E-17"/>
                  <c:y val="-3.08784931295352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22621974759117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17799247193292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('COBA-Supervisiones'!$B$6,'COBA-Supervisiones'!$C$6,'COBA-Supervisiones'!$D$6,'COBA-Supervisiones'!$E$6,'COBA-Supervisiones'!$F$6)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('COBA-Supervisiones'!$B$10,'COBA-Supervisiones'!$C$10,'COBA-Supervisiones'!$D$10,'COBA-Supervisiones'!$E$10,'COBA-Supervisiones'!$F$10)</c:f>
              <c:numCache>
                <c:formatCode>#,##0</c:formatCode>
                <c:ptCount val="5"/>
                <c:pt idx="0">
                  <c:v>660</c:v>
                </c:pt>
                <c:pt idx="1">
                  <c:v>1917</c:v>
                </c:pt>
                <c:pt idx="2">
                  <c:v>1699</c:v>
                </c:pt>
                <c:pt idx="3">
                  <c:v>4866</c:v>
                </c:pt>
                <c:pt idx="4">
                  <c:v>2409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392512"/>
        <c:axId val="212017152"/>
        <c:axId val="0"/>
      </c:bar3DChart>
      <c:catAx>
        <c:axId val="21139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s-ES" sz="8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2017152"/>
        <c:crosses val="autoZero"/>
        <c:auto val="1"/>
        <c:lblAlgn val="ctr"/>
        <c:lblOffset val="100"/>
        <c:noMultiLvlLbl val="0"/>
      </c:catAx>
      <c:valAx>
        <c:axId val="212017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39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Supervisiones a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por Mes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enero-marzo</a:t>
            </a: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2023</a:t>
            </a: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2488102575651616E-2"/>
                  <c:y val="-2.6959394781534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7783952848862705E-2"/>
                  <c:y val="-3.4703720858422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4725351737053498E-2"/>
                  <c:y val="-3.0782152230971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'COBA-Supervisiones'!$E$20:$E$22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'COBA-Supervisiones'!$G$20:$G$22</c:f>
              <c:numCache>
                <c:formatCode>0%</c:formatCode>
                <c:ptCount val="3"/>
                <c:pt idx="0">
                  <c:v>0.28239979222578132</c:v>
                </c:pt>
                <c:pt idx="1">
                  <c:v>0.28716128473725216</c:v>
                </c:pt>
                <c:pt idx="2">
                  <c:v>0.43043892303696651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109824"/>
        <c:axId val="212018880"/>
        <c:axId val="0"/>
      </c:bar3DChart>
      <c:catAx>
        <c:axId val="21210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2018880"/>
        <c:crosses val="autoZero"/>
        <c:auto val="1"/>
        <c:lblAlgn val="ctr"/>
        <c:lblOffset val="100"/>
        <c:noMultiLvlLbl val="0"/>
      </c:catAx>
      <c:valAx>
        <c:axId val="21201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10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Infractores que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recibieron Charlas de 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Concientización sobre el cumplimiento de</a:t>
            </a:r>
            <a:r>
              <a:rPr lang="en-US" sz="1100" b="1" i="0" u="none" strike="noStrike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la Normativa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2023</a:t>
            </a:r>
          </a:p>
        </c:rich>
      </c:tx>
      <c:overlay val="0"/>
    </c:title>
    <c:autoTitleDeleted val="0"/>
    <c:view3D>
      <c:rotX val="10"/>
      <c:rotY val="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687962985163866E-2"/>
          <c:y val="0.22605470134245176"/>
          <c:w val="0.8262205155105069"/>
          <c:h val="0.7139682634647864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explosion val="1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3.1213461331032252E-2"/>
                  <c:y val="-5.84548068538308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598270804384746E-2"/>
                  <c:y val="-2.00604105969562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88514595267321"/>
                      <c:h val="5.91804813145951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1.9417322834645669E-2"/>
                  <c:y val="-8.6678142855953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7169512901796416E-2"/>
                  <c:y val="9.433243284289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('COBA-Charlas'!$C$8,'COBA-Charlas'!$C$9,'COBA-Charlas'!$C$10)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('COBA-Charlas'!$E$8,'COBA-Charlas'!$E$9,'COBA-Charlas'!$E$10)</c:f>
              <c:numCache>
                <c:formatCode>0%</c:formatCode>
                <c:ptCount val="3"/>
                <c:pt idx="0">
                  <c:v>0.36969696969696969</c:v>
                </c:pt>
                <c:pt idx="1">
                  <c:v>0.26060606060606062</c:v>
                </c:pt>
                <c:pt idx="2">
                  <c:v>0.36969696969696969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12207616"/>
        <c:axId val="212020608"/>
        <c:axId val="0"/>
      </c:bar3DChart>
      <c:catAx>
        <c:axId val="21220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2020608"/>
        <c:crosses val="autoZero"/>
        <c:auto val="1"/>
        <c:lblAlgn val="ctr"/>
        <c:lblOffset val="100"/>
        <c:noMultiLvlLbl val="0"/>
      </c:catAx>
      <c:valAx>
        <c:axId val="2120206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2207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12</xdr:row>
      <xdr:rowOff>71438</xdr:rowOff>
    </xdr:from>
    <xdr:to>
      <xdr:col>3</xdr:col>
      <xdr:colOff>130968</xdr:colOff>
      <xdr:row>30</xdr:row>
      <xdr:rowOff>71438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232164</xdr:colOff>
      <xdr:row>12</xdr:row>
      <xdr:rowOff>83338</xdr:rowOff>
    </xdr:from>
    <xdr:to>
      <xdr:col>7</xdr:col>
      <xdr:colOff>71433</xdr:colOff>
      <xdr:row>30</xdr:row>
      <xdr:rowOff>83338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12</xdr:row>
      <xdr:rowOff>95250</xdr:rowOff>
    </xdr:from>
    <xdr:to>
      <xdr:col>3</xdr:col>
      <xdr:colOff>285750</xdr:colOff>
      <xdr:row>30</xdr:row>
      <xdr:rowOff>83343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422676</xdr:colOff>
      <xdr:row>12</xdr:row>
      <xdr:rowOff>130971</xdr:rowOff>
    </xdr:from>
    <xdr:to>
      <xdr:col>7</xdr:col>
      <xdr:colOff>47628</xdr:colOff>
      <xdr:row>30</xdr:row>
      <xdr:rowOff>119064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12</xdr:row>
      <xdr:rowOff>71438</xdr:rowOff>
    </xdr:from>
    <xdr:to>
      <xdr:col>3</xdr:col>
      <xdr:colOff>71438</xdr:colOff>
      <xdr:row>30</xdr:row>
      <xdr:rowOff>71438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208356</xdr:colOff>
      <xdr:row>12</xdr:row>
      <xdr:rowOff>107156</xdr:rowOff>
    </xdr:from>
    <xdr:to>
      <xdr:col>7</xdr:col>
      <xdr:colOff>47625</xdr:colOff>
      <xdr:row>30</xdr:row>
      <xdr:rowOff>107156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59530</xdr:colOff>
      <xdr:row>12</xdr:row>
      <xdr:rowOff>71438</xdr:rowOff>
    </xdr:from>
    <xdr:to>
      <xdr:col>3</xdr:col>
      <xdr:colOff>333374</xdr:colOff>
      <xdr:row>30</xdr:row>
      <xdr:rowOff>71438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410762</xdr:colOff>
      <xdr:row>12</xdr:row>
      <xdr:rowOff>83347</xdr:rowOff>
    </xdr:from>
    <xdr:to>
      <xdr:col>7</xdr:col>
      <xdr:colOff>250032</xdr:colOff>
      <xdr:row>30</xdr:row>
      <xdr:rowOff>83347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940593</xdr:colOff>
      <xdr:row>13</xdr:row>
      <xdr:rowOff>119063</xdr:rowOff>
    </xdr:from>
    <xdr:to>
      <xdr:col>5</xdr:col>
      <xdr:colOff>750093</xdr:colOff>
      <xdr:row>37</xdr:row>
      <xdr:rowOff>107156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1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46" t="s">
        <v>7</v>
      </c>
      <c r="B1" s="46"/>
      <c r="C1" s="46"/>
      <c r="D1" s="46"/>
      <c r="E1" s="46"/>
      <c r="F1" s="46"/>
      <c r="G1" s="46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6.25" customHeight="1" x14ac:dyDescent="0.3">
      <c r="A3" s="47" t="s">
        <v>8</v>
      </c>
      <c r="B3" s="47"/>
      <c r="C3" s="47"/>
      <c r="D3" s="47"/>
      <c r="E3" s="47"/>
      <c r="F3" s="47"/>
      <c r="G3" s="47"/>
      <c r="H3" s="3"/>
      <c r="I3" s="3"/>
    </row>
    <row r="4" spans="1:9" ht="22.5" customHeight="1" x14ac:dyDescent="0.3">
      <c r="A4" s="48" t="s">
        <v>9</v>
      </c>
      <c r="B4" s="48"/>
      <c r="C4" s="48"/>
      <c r="D4" s="48"/>
      <c r="E4" s="48"/>
      <c r="F4" s="48"/>
      <c r="G4" s="48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10</v>
      </c>
      <c r="B7" s="20">
        <v>14</v>
      </c>
      <c r="C7" s="20">
        <v>27</v>
      </c>
      <c r="D7" s="20">
        <v>0</v>
      </c>
      <c r="E7" s="20">
        <v>31</v>
      </c>
      <c r="F7" s="20">
        <v>2</v>
      </c>
      <c r="G7" s="21">
        <f>SUM(B7:F7)</f>
        <v>74</v>
      </c>
    </row>
    <row r="8" spans="1:9" s="7" customFormat="1" ht="30.75" customHeight="1" x14ac:dyDescent="0.25">
      <c r="A8" s="19" t="s">
        <v>11</v>
      </c>
      <c r="B8" s="20">
        <v>5</v>
      </c>
      <c r="C8" s="20">
        <v>24</v>
      </c>
      <c r="D8" s="20">
        <v>3</v>
      </c>
      <c r="E8" s="20">
        <v>16</v>
      </c>
      <c r="F8" s="20">
        <v>5</v>
      </c>
      <c r="G8" s="21">
        <f>SUM(B8:F8)</f>
        <v>53</v>
      </c>
    </row>
    <row r="9" spans="1:9" s="7" customFormat="1" ht="30.75" customHeight="1" x14ac:dyDescent="0.25">
      <c r="A9" s="19" t="s">
        <v>12</v>
      </c>
      <c r="B9" s="20">
        <v>14</v>
      </c>
      <c r="C9" s="20">
        <v>24</v>
      </c>
      <c r="D9" s="20">
        <v>1</v>
      </c>
      <c r="E9" s="20">
        <v>25</v>
      </c>
      <c r="F9" s="20">
        <v>7</v>
      </c>
      <c r="G9" s="21">
        <f>SUM(B9:F9)</f>
        <v>71</v>
      </c>
    </row>
    <row r="10" spans="1:9" s="7" customFormat="1" ht="30.75" customHeight="1" x14ac:dyDescent="0.25">
      <c r="A10" s="25" t="s">
        <v>1</v>
      </c>
      <c r="B10" s="22">
        <f t="shared" ref="B10:G10" si="0">SUM(B7:B9)</f>
        <v>33</v>
      </c>
      <c r="C10" s="22">
        <f t="shared" si="0"/>
        <v>75</v>
      </c>
      <c r="D10" s="22">
        <f t="shared" si="0"/>
        <v>4</v>
      </c>
      <c r="E10" s="22">
        <f t="shared" si="0"/>
        <v>72</v>
      </c>
      <c r="F10" s="22">
        <f t="shared" si="0"/>
        <v>14</v>
      </c>
      <c r="G10" s="23">
        <f t="shared" si="0"/>
        <v>198</v>
      </c>
    </row>
    <row r="11" spans="1:9" s="8" customFormat="1" ht="6.75" customHeight="1" x14ac:dyDescent="0.25">
      <c r="A11" s="49"/>
      <c r="B11" s="49"/>
    </row>
    <row r="12" spans="1:9" s="8" customFormat="1" ht="13.5" customHeight="1" x14ac:dyDescent="0.25">
      <c r="A12" s="50"/>
      <c r="B12" s="50"/>
    </row>
    <row r="13" spans="1:9" ht="10.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F17/F24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F18/F24</f>
        <v>0</v>
      </c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>
        <f>F19/F24</f>
        <v>0</v>
      </c>
      <c r="H19" s="9"/>
    </row>
    <row r="20" spans="1:11" x14ac:dyDescent="0.25">
      <c r="E20" s="13" t="str">
        <f>A7</f>
        <v>Enero</v>
      </c>
      <c r="F20" s="14">
        <f>G7</f>
        <v>74</v>
      </c>
      <c r="G20" s="15">
        <f>F20/F24</f>
        <v>0.37373737373737376</v>
      </c>
    </row>
    <row r="21" spans="1:11" x14ac:dyDescent="0.25">
      <c r="E21" s="13" t="str">
        <f>A8</f>
        <v>Febrero</v>
      </c>
      <c r="F21" s="14">
        <f>G8</f>
        <v>53</v>
      </c>
      <c r="G21" s="15">
        <f>F21/F24</f>
        <v>0.26767676767676768</v>
      </c>
    </row>
    <row r="22" spans="1:11" x14ac:dyDescent="0.25">
      <c r="E22" s="13" t="str">
        <f>A9</f>
        <v>Marzo</v>
      </c>
      <c r="F22" s="14">
        <f>G9</f>
        <v>71</v>
      </c>
      <c r="G22" s="15">
        <f>F22/F24</f>
        <v>0.35858585858585856</v>
      </c>
    </row>
    <row r="24" spans="1:11" ht="18" x14ac:dyDescent="0.25">
      <c r="F24" s="16">
        <f>SUM(F17:F22)</f>
        <v>198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73.5" customHeight="1" x14ac:dyDescent="0.25">
      <c r="A32" s="45" t="s">
        <v>13</v>
      </c>
      <c r="B32" s="45"/>
      <c r="C32" s="45"/>
      <c r="D32" s="45"/>
      <c r="E32" s="45"/>
      <c r="F32" s="45"/>
      <c r="G32" s="45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POLICIA&amp;R&amp;"Verdana,Negrita"&amp;10&amp;K000000BO-EST-03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5.42578125" style="1" customWidth="1"/>
    <col min="2" max="6" width="18.7109375" style="1" customWidth="1"/>
    <col min="7" max="7" width="18.85546875" style="1" customWidth="1"/>
    <col min="8" max="8" width="9" style="1" customWidth="1"/>
    <col min="9" max="16384" width="11.42578125" style="1"/>
  </cols>
  <sheetData>
    <row r="1" spans="1:9" ht="33.75" customHeight="1" x14ac:dyDescent="0.25">
      <c r="A1" s="46" t="s">
        <v>7</v>
      </c>
      <c r="B1" s="46"/>
      <c r="C1" s="46"/>
      <c r="D1" s="46"/>
      <c r="E1" s="46"/>
      <c r="F1" s="46"/>
      <c r="G1" s="46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3.25" customHeight="1" x14ac:dyDescent="0.3">
      <c r="A3" s="47" t="s">
        <v>14</v>
      </c>
      <c r="B3" s="47"/>
      <c r="C3" s="47"/>
      <c r="D3" s="47"/>
      <c r="E3" s="47"/>
      <c r="F3" s="47"/>
      <c r="G3" s="47"/>
      <c r="H3" s="3"/>
      <c r="I3" s="3"/>
    </row>
    <row r="4" spans="1:9" ht="22.5" customHeight="1" x14ac:dyDescent="0.3">
      <c r="A4" s="48" t="s">
        <v>9</v>
      </c>
      <c r="B4" s="48"/>
      <c r="C4" s="48"/>
      <c r="D4" s="48"/>
      <c r="E4" s="48"/>
      <c r="F4" s="48"/>
      <c r="G4" s="48"/>
      <c r="H4" s="4"/>
      <c r="I4" s="4"/>
    </row>
    <row r="5" spans="1:9" ht="12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10</v>
      </c>
      <c r="B7" s="20">
        <v>1</v>
      </c>
      <c r="C7" s="20">
        <v>8</v>
      </c>
      <c r="D7" s="20">
        <v>3</v>
      </c>
      <c r="E7" s="20">
        <v>12</v>
      </c>
      <c r="F7" s="20">
        <v>4</v>
      </c>
      <c r="G7" s="21">
        <f>SUM(B7:F7)</f>
        <v>28</v>
      </c>
    </row>
    <row r="8" spans="1:9" s="7" customFormat="1" ht="30.75" customHeight="1" x14ac:dyDescent="0.25">
      <c r="A8" s="19" t="s">
        <v>11</v>
      </c>
      <c r="B8" s="20">
        <v>0</v>
      </c>
      <c r="C8" s="20">
        <v>5</v>
      </c>
      <c r="D8" s="20">
        <v>4</v>
      </c>
      <c r="E8" s="20">
        <v>2</v>
      </c>
      <c r="F8" s="20">
        <v>2</v>
      </c>
      <c r="G8" s="21">
        <f>SUM(B8:F8)</f>
        <v>13</v>
      </c>
      <c r="I8" s="7" t="s">
        <v>15</v>
      </c>
    </row>
    <row r="9" spans="1:9" s="7" customFormat="1" ht="30.75" customHeight="1" x14ac:dyDescent="0.25">
      <c r="A9" s="19" t="s">
        <v>12</v>
      </c>
      <c r="B9" s="20">
        <v>4</v>
      </c>
      <c r="C9" s="20">
        <v>9</v>
      </c>
      <c r="D9" s="20">
        <v>1</v>
      </c>
      <c r="E9" s="20">
        <v>7</v>
      </c>
      <c r="F9" s="20">
        <v>9</v>
      </c>
      <c r="G9" s="21">
        <f>SUM(B9:F9)</f>
        <v>30</v>
      </c>
    </row>
    <row r="10" spans="1:9" s="7" customFormat="1" ht="30.75" customHeight="1" x14ac:dyDescent="0.25">
      <c r="A10" s="26" t="s">
        <v>1</v>
      </c>
      <c r="B10" s="27">
        <f t="shared" ref="B10:G10" si="0">SUM(B7:B9)</f>
        <v>5</v>
      </c>
      <c r="C10" s="27">
        <f t="shared" si="0"/>
        <v>22</v>
      </c>
      <c r="D10" s="27">
        <f t="shared" si="0"/>
        <v>8</v>
      </c>
      <c r="E10" s="27">
        <f t="shared" si="0"/>
        <v>21</v>
      </c>
      <c r="F10" s="27">
        <f t="shared" si="0"/>
        <v>15</v>
      </c>
      <c r="G10" s="28">
        <f t="shared" si="0"/>
        <v>71</v>
      </c>
    </row>
    <row r="11" spans="1:9" s="8" customFormat="1" ht="6" customHeight="1" x14ac:dyDescent="0.25">
      <c r="A11" s="49"/>
      <c r="B11" s="49"/>
    </row>
    <row r="12" spans="1:9" ht="18" customHeight="1" x14ac:dyDescent="0.25">
      <c r="A12" s="51"/>
      <c r="B12" s="51"/>
      <c r="C12" s="9"/>
      <c r="D12" s="9"/>
      <c r="E12" s="9"/>
      <c r="F12" s="9"/>
      <c r="G12" s="9"/>
      <c r="H12" s="9"/>
    </row>
    <row r="13" spans="1:9" ht="1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10"/>
      <c r="F16" s="11"/>
      <c r="G16" s="12">
        <f>F16/F23</f>
        <v>0</v>
      </c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F17/F23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F18/F23</f>
        <v>0</v>
      </c>
      <c r="H18" s="9"/>
    </row>
    <row r="19" spans="1:11" x14ac:dyDescent="0.25">
      <c r="E19" s="13" t="str">
        <f>A7</f>
        <v>Enero</v>
      </c>
      <c r="F19" s="14">
        <f>G7</f>
        <v>28</v>
      </c>
      <c r="G19" s="29">
        <f>F19/F23</f>
        <v>0.39436619718309857</v>
      </c>
    </row>
    <row r="20" spans="1:11" x14ac:dyDescent="0.25">
      <c r="E20" s="13" t="str">
        <f>A8</f>
        <v>Febrero</v>
      </c>
      <c r="F20" s="14">
        <f>G8</f>
        <v>13</v>
      </c>
      <c r="G20" s="29">
        <f>F20/F23</f>
        <v>0.18309859154929578</v>
      </c>
    </row>
    <row r="21" spans="1:11" x14ac:dyDescent="0.25">
      <c r="E21" s="13" t="str">
        <f>A9</f>
        <v>Marzo</v>
      </c>
      <c r="F21" s="14">
        <f>G9</f>
        <v>30</v>
      </c>
      <c r="G21" s="29">
        <f>F21/F23</f>
        <v>0.42253521126760563</v>
      </c>
    </row>
    <row r="23" spans="1:11" ht="18" x14ac:dyDescent="0.25">
      <c r="F23" s="16">
        <f>SUM(F16:F21)</f>
        <v>71</v>
      </c>
      <c r="G23" s="15"/>
    </row>
    <row r="27" spans="1:11" ht="13.5" customHeight="1" x14ac:dyDescent="0.3">
      <c r="A27" s="17"/>
      <c r="B27" s="17"/>
      <c r="C27" s="17"/>
      <c r="D27" s="17"/>
      <c r="E27" s="17"/>
      <c r="F27" s="17"/>
      <c r="G27" s="17"/>
      <c r="H27" s="17"/>
      <c r="I27" s="18"/>
      <c r="J27" s="18"/>
      <c r="K27" s="18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5" customHeight="1" x14ac:dyDescent="0.3">
      <c r="A29" s="17"/>
      <c r="B29" s="17"/>
      <c r="C29" s="17"/>
      <c r="D29" s="17"/>
      <c r="E29" s="17"/>
      <c r="F29" s="17"/>
      <c r="G29" s="17"/>
      <c r="H29" s="17"/>
    </row>
    <row r="30" spans="1:11" ht="11.25" customHeight="1" x14ac:dyDescent="0.25"/>
    <row r="32" spans="1:11" ht="63.75" customHeight="1" x14ac:dyDescent="0.25">
      <c r="A32" s="45" t="s">
        <v>16</v>
      </c>
      <c r="B32" s="45"/>
      <c r="C32" s="45"/>
      <c r="D32" s="45"/>
      <c r="E32" s="45"/>
      <c r="F32" s="45"/>
      <c r="G32" s="45"/>
    </row>
    <row r="33" spans="1:7" ht="15" customHeight="1" x14ac:dyDescent="0.25">
      <c r="A33" s="30"/>
      <c r="B33" s="30"/>
      <c r="C33" s="30"/>
      <c r="D33" s="30"/>
      <c r="E33" s="30"/>
      <c r="F33" s="30"/>
      <c r="G33" s="30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5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POLICIA&amp;R&amp;"Verdana,Negrita"&amp;10&amp;K000000BO-EST-02
Versión: 01</oddHeader>
    <oddFooter>&amp;C&amp;"Verdana,Negrita"&amp;10&amp;K03-009Dirección de Planificación y Desarrollo / Departamento de Estadísticas&amp;R&amp;"Verdana,Normal"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2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46" t="s">
        <v>7</v>
      </c>
      <c r="B1" s="46"/>
      <c r="C1" s="46"/>
      <c r="D1" s="46"/>
      <c r="E1" s="46"/>
      <c r="F1" s="46"/>
      <c r="G1" s="46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47" t="s">
        <v>17</v>
      </c>
      <c r="B3" s="47"/>
      <c r="C3" s="47"/>
      <c r="D3" s="47"/>
      <c r="E3" s="47"/>
      <c r="F3" s="47"/>
      <c r="G3" s="47"/>
      <c r="H3" s="3"/>
      <c r="I3" s="3"/>
    </row>
    <row r="4" spans="1:9" ht="22.5" customHeight="1" x14ac:dyDescent="0.3">
      <c r="A4" s="48" t="s">
        <v>9</v>
      </c>
      <c r="B4" s="48"/>
      <c r="C4" s="48"/>
      <c r="D4" s="48"/>
      <c r="E4" s="48"/>
      <c r="F4" s="48"/>
      <c r="G4" s="48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10</v>
      </c>
      <c r="B7" s="31">
        <v>0</v>
      </c>
      <c r="C7" s="31">
        <v>0</v>
      </c>
      <c r="D7" s="31">
        <v>0</v>
      </c>
      <c r="E7" s="31">
        <v>994</v>
      </c>
      <c r="F7" s="31">
        <v>0</v>
      </c>
      <c r="G7" s="32">
        <f>SUM(B7:F7)</f>
        <v>994</v>
      </c>
    </row>
    <row r="8" spans="1:9" s="7" customFormat="1" ht="30.75" customHeight="1" x14ac:dyDescent="0.25">
      <c r="A8" s="19" t="s">
        <v>11</v>
      </c>
      <c r="B8" s="31">
        <v>39</v>
      </c>
      <c r="C8" s="31">
        <v>3</v>
      </c>
      <c r="D8" s="31">
        <v>0</v>
      </c>
      <c r="E8" s="31">
        <v>306</v>
      </c>
      <c r="F8" s="31">
        <v>0</v>
      </c>
      <c r="G8" s="32">
        <f>SUM(B8:F8)</f>
        <v>348</v>
      </c>
    </row>
    <row r="9" spans="1:9" s="7" customFormat="1" ht="30.75" customHeight="1" x14ac:dyDescent="0.25">
      <c r="A9" s="19" t="s">
        <v>12</v>
      </c>
      <c r="B9" s="31">
        <v>65</v>
      </c>
      <c r="C9" s="31">
        <v>437</v>
      </c>
      <c r="D9" s="31">
        <v>137</v>
      </c>
      <c r="E9" s="31">
        <v>527</v>
      </c>
      <c r="F9" s="31">
        <v>454</v>
      </c>
      <c r="G9" s="32">
        <f>SUM(B9:F9)</f>
        <v>1620</v>
      </c>
    </row>
    <row r="10" spans="1:9" s="7" customFormat="1" ht="30.75" customHeight="1" x14ac:dyDescent="0.25">
      <c r="A10" s="26" t="s">
        <v>1</v>
      </c>
      <c r="B10" s="28">
        <f t="shared" ref="B10:G10" si="0">SUM(B7:B9)</f>
        <v>104</v>
      </c>
      <c r="C10" s="28">
        <f t="shared" si="0"/>
        <v>440</v>
      </c>
      <c r="D10" s="28">
        <f t="shared" si="0"/>
        <v>137</v>
      </c>
      <c r="E10" s="28">
        <f t="shared" si="0"/>
        <v>1827</v>
      </c>
      <c r="F10" s="28">
        <f t="shared" si="0"/>
        <v>454</v>
      </c>
      <c r="G10" s="28">
        <f t="shared" si="0"/>
        <v>2962</v>
      </c>
    </row>
    <row r="11" spans="1:9" s="8" customFormat="1" ht="14.25" customHeight="1" x14ac:dyDescent="0.25">
      <c r="A11" s="50"/>
      <c r="B11" s="50"/>
    </row>
    <row r="12" spans="1:9" s="8" customFormat="1" ht="9" customHeight="1" x14ac:dyDescent="0.25">
      <c r="A12" s="50"/>
      <c r="B12" s="50"/>
    </row>
    <row r="13" spans="1:9" ht="11.2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F17/F24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F18/F24</f>
        <v>0</v>
      </c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>
        <f>F19/F24</f>
        <v>0</v>
      </c>
      <c r="H19" s="9"/>
    </row>
    <row r="20" spans="1:11" x14ac:dyDescent="0.25">
      <c r="E20" s="13" t="str">
        <f>A7</f>
        <v>Enero</v>
      </c>
      <c r="F20" s="33">
        <f>G7</f>
        <v>994</v>
      </c>
      <c r="G20" s="29">
        <f>F20/F24</f>
        <v>0.33558406482106684</v>
      </c>
    </row>
    <row r="21" spans="1:11" x14ac:dyDescent="0.25">
      <c r="E21" s="13" t="str">
        <f>A8</f>
        <v>Febrero</v>
      </c>
      <c r="F21" s="33">
        <f>G8</f>
        <v>348</v>
      </c>
      <c r="G21" s="29">
        <f>F21/F24</f>
        <v>0.1174881836596894</v>
      </c>
    </row>
    <row r="22" spans="1:11" x14ac:dyDescent="0.25">
      <c r="E22" s="13" t="str">
        <f>A9</f>
        <v>Marzo</v>
      </c>
      <c r="F22" s="33">
        <f>G9</f>
        <v>1620</v>
      </c>
      <c r="G22" s="29">
        <f>F22/F24</f>
        <v>0.54692775151924378</v>
      </c>
    </row>
    <row r="24" spans="1:11" ht="18" x14ac:dyDescent="0.25">
      <c r="F24" s="16">
        <f>SUM(F17:F22)</f>
        <v>2962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9.75" customHeight="1" x14ac:dyDescent="0.25">
      <c r="A32" s="52"/>
      <c r="B32" s="53"/>
      <c r="C32" s="53"/>
      <c r="D32" s="53"/>
      <c r="E32" s="53"/>
      <c r="F32" s="53"/>
      <c r="G32" s="53"/>
    </row>
    <row r="33" spans="1:7" ht="63" customHeight="1" x14ac:dyDescent="0.25">
      <c r="A33" s="45" t="s">
        <v>18</v>
      </c>
      <c r="B33" s="45"/>
      <c r="C33" s="45"/>
      <c r="D33" s="45"/>
      <c r="E33" s="45"/>
      <c r="F33" s="45"/>
      <c r="G33" s="45"/>
    </row>
  </sheetData>
  <mergeCells count="7">
    <mergeCell ref="A33:G33"/>
    <mergeCell ref="A1:G1"/>
    <mergeCell ref="A3:G3"/>
    <mergeCell ref="A4:G4"/>
    <mergeCell ref="A11:B11"/>
    <mergeCell ref="A12:B12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POLICIA&amp;R&amp;"Verdana,Negrita"&amp;10&amp;K000000BO-EST-04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3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46" t="s">
        <v>7</v>
      </c>
      <c r="B1" s="46"/>
      <c r="C1" s="46"/>
      <c r="D1" s="46"/>
      <c r="E1" s="46"/>
      <c r="F1" s="46"/>
      <c r="G1" s="46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47" t="s">
        <v>19</v>
      </c>
      <c r="B3" s="47"/>
      <c r="C3" s="47"/>
      <c r="D3" s="47"/>
      <c r="E3" s="47"/>
      <c r="F3" s="47"/>
      <c r="G3" s="47"/>
      <c r="H3" s="3"/>
      <c r="I3" s="3"/>
    </row>
    <row r="4" spans="1:9" ht="22.5" customHeight="1" x14ac:dyDescent="0.3">
      <c r="A4" s="48" t="s">
        <v>9</v>
      </c>
      <c r="B4" s="48"/>
      <c r="C4" s="48"/>
      <c r="D4" s="48"/>
      <c r="E4" s="48"/>
      <c r="F4" s="48"/>
      <c r="G4" s="48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34" t="s">
        <v>0</v>
      </c>
      <c r="B6" s="34" t="s">
        <v>2</v>
      </c>
      <c r="C6" s="34" t="s">
        <v>3</v>
      </c>
      <c r="D6" s="34" t="s">
        <v>4</v>
      </c>
      <c r="E6" s="34" t="s">
        <v>5</v>
      </c>
      <c r="F6" s="34" t="s">
        <v>6</v>
      </c>
      <c r="G6" s="34" t="s">
        <v>1</v>
      </c>
    </row>
    <row r="7" spans="1:9" s="7" customFormat="1" ht="30" customHeight="1" x14ac:dyDescent="0.25">
      <c r="A7" s="19" t="s">
        <v>10</v>
      </c>
      <c r="B7" s="31">
        <v>184</v>
      </c>
      <c r="C7" s="31">
        <v>533</v>
      </c>
      <c r="D7" s="31">
        <v>422</v>
      </c>
      <c r="E7" s="31">
        <v>1341</v>
      </c>
      <c r="F7" s="31">
        <v>782</v>
      </c>
      <c r="G7" s="32">
        <f>SUM(B7:F7)</f>
        <v>3262</v>
      </c>
    </row>
    <row r="8" spans="1:9" s="7" customFormat="1" ht="30.75" customHeight="1" x14ac:dyDescent="0.25">
      <c r="A8" s="19" t="s">
        <v>11</v>
      </c>
      <c r="B8" s="31">
        <v>190</v>
      </c>
      <c r="C8" s="31">
        <v>548</v>
      </c>
      <c r="D8" s="31">
        <v>421</v>
      </c>
      <c r="E8" s="31">
        <v>1364</v>
      </c>
      <c r="F8" s="31">
        <v>794</v>
      </c>
      <c r="G8" s="32">
        <f>SUM(B8:F8)</f>
        <v>3317</v>
      </c>
    </row>
    <row r="9" spans="1:9" s="7" customFormat="1" ht="30.75" customHeight="1" x14ac:dyDescent="0.25">
      <c r="A9" s="19" t="s">
        <v>12</v>
      </c>
      <c r="B9" s="31">
        <v>286</v>
      </c>
      <c r="C9" s="31">
        <v>836</v>
      </c>
      <c r="D9" s="31">
        <v>856</v>
      </c>
      <c r="E9" s="31">
        <v>2161</v>
      </c>
      <c r="F9" s="31">
        <v>833</v>
      </c>
      <c r="G9" s="32">
        <f>SUM(B9:F9)</f>
        <v>4972</v>
      </c>
    </row>
    <row r="10" spans="1:9" s="7" customFormat="1" ht="30.75" customHeight="1" x14ac:dyDescent="0.25">
      <c r="A10" s="35" t="s">
        <v>1</v>
      </c>
      <c r="B10" s="28">
        <f t="shared" ref="B10:G10" si="0">SUM(B7:B9)</f>
        <v>660</v>
      </c>
      <c r="C10" s="28">
        <f t="shared" si="0"/>
        <v>1917</v>
      </c>
      <c r="D10" s="28">
        <f t="shared" si="0"/>
        <v>1699</v>
      </c>
      <c r="E10" s="28">
        <f t="shared" si="0"/>
        <v>4866</v>
      </c>
      <c r="F10" s="28">
        <f t="shared" si="0"/>
        <v>2409</v>
      </c>
      <c r="G10" s="28">
        <f t="shared" si="0"/>
        <v>11551</v>
      </c>
    </row>
    <row r="11" spans="1:9" s="8" customFormat="1" ht="14.25" customHeight="1" x14ac:dyDescent="0.25">
      <c r="A11" s="50"/>
      <c r="B11" s="50"/>
    </row>
    <row r="12" spans="1:9" s="8" customFormat="1" ht="9" customHeight="1" x14ac:dyDescent="0.25">
      <c r="A12" s="50"/>
      <c r="B12" s="50"/>
    </row>
    <row r="13" spans="1:9" ht="11.2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/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/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/>
      <c r="H19" s="9"/>
    </row>
    <row r="20" spans="1:11" x14ac:dyDescent="0.25">
      <c r="E20" s="13" t="str">
        <f>A7</f>
        <v>Enero</v>
      </c>
      <c r="F20" s="33">
        <f>G7</f>
        <v>3262</v>
      </c>
      <c r="G20" s="15">
        <f>F20/F24</f>
        <v>0.28239979222578132</v>
      </c>
    </row>
    <row r="21" spans="1:11" x14ac:dyDescent="0.25">
      <c r="E21" s="13" t="str">
        <f>A8</f>
        <v>Febrero</v>
      </c>
      <c r="F21" s="33">
        <f>G8</f>
        <v>3317</v>
      </c>
      <c r="G21" s="15">
        <f>F21/F24</f>
        <v>0.28716128473725216</v>
      </c>
    </row>
    <row r="22" spans="1:11" x14ac:dyDescent="0.25">
      <c r="E22" s="13" t="str">
        <f>A9</f>
        <v>Marzo</v>
      </c>
      <c r="F22" s="33">
        <f>G9</f>
        <v>4972</v>
      </c>
      <c r="G22" s="15">
        <f>F22/F24</f>
        <v>0.43043892303696651</v>
      </c>
    </row>
    <row r="24" spans="1:11" ht="18" x14ac:dyDescent="0.25">
      <c r="F24" s="16">
        <f>SUM(F17:F22)</f>
        <v>11551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9.75" customHeight="1" x14ac:dyDescent="0.25">
      <c r="A32" s="52"/>
      <c r="B32" s="53"/>
      <c r="C32" s="53"/>
      <c r="D32" s="53"/>
      <c r="E32" s="53"/>
      <c r="F32" s="53"/>
      <c r="G32" s="53"/>
    </row>
    <row r="33" spans="1:7" ht="63" customHeight="1" x14ac:dyDescent="0.25">
      <c r="A33" s="45" t="s">
        <v>20</v>
      </c>
      <c r="B33" s="45"/>
      <c r="C33" s="45"/>
      <c r="D33" s="45"/>
      <c r="E33" s="45"/>
      <c r="F33" s="45"/>
      <c r="G33" s="45"/>
    </row>
  </sheetData>
  <mergeCells count="7">
    <mergeCell ref="A33:G33"/>
    <mergeCell ref="A1:G1"/>
    <mergeCell ref="A3:G3"/>
    <mergeCell ref="A4:G4"/>
    <mergeCell ref="A11:B11"/>
    <mergeCell ref="A12:B12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5"/>
  <cols>
    <col min="1" max="1" width="13.5703125" style="1" customWidth="1"/>
    <col min="2" max="2" width="8.28515625" style="1" customWidth="1"/>
    <col min="3" max="3" width="27.28515625" style="1" customWidth="1"/>
    <col min="4" max="4" width="23.28515625" style="1" customWidth="1"/>
    <col min="5" max="5" width="18.85546875" style="1" customWidth="1"/>
    <col min="6" max="6" width="11.7109375" style="1" customWidth="1"/>
    <col min="7" max="16384" width="11.42578125" style="1"/>
  </cols>
  <sheetData>
    <row r="1" spans="1:7" ht="30" customHeight="1" x14ac:dyDescent="0.25">
      <c r="A1" s="46" t="s">
        <v>7</v>
      </c>
      <c r="B1" s="46"/>
      <c r="C1" s="46"/>
      <c r="D1" s="46"/>
      <c r="E1" s="46"/>
      <c r="F1" s="46"/>
      <c r="G1" s="46"/>
    </row>
    <row r="2" spans="1:7" ht="15" customHeight="1" x14ac:dyDescent="0.25"/>
    <row r="3" spans="1:7" ht="49.5" customHeight="1" x14ac:dyDescent="0.2">
      <c r="A3" s="47" t="s">
        <v>21</v>
      </c>
      <c r="B3" s="47"/>
      <c r="C3" s="47"/>
      <c r="D3" s="47"/>
      <c r="E3" s="47"/>
      <c r="F3" s="47"/>
      <c r="G3" s="47"/>
    </row>
    <row r="4" spans="1:7" ht="25.5" customHeight="1" x14ac:dyDescent="0.2">
      <c r="A4" s="48" t="s">
        <v>9</v>
      </c>
      <c r="B4" s="48"/>
      <c r="C4" s="48"/>
      <c r="D4" s="48"/>
      <c r="E4" s="48"/>
      <c r="F4" s="48"/>
      <c r="G4" s="48"/>
    </row>
    <row r="5" spans="1:7" ht="5.25" customHeight="1" x14ac:dyDescent="0.3">
      <c r="A5" s="6"/>
      <c r="B5" s="6"/>
      <c r="C5" s="6"/>
      <c r="D5" s="6"/>
      <c r="E5" s="6"/>
      <c r="F5" s="6"/>
      <c r="G5" s="6"/>
    </row>
    <row r="6" spans="1:7" ht="17.25" customHeight="1" x14ac:dyDescent="0.3">
      <c r="A6" s="36"/>
      <c r="B6" s="17"/>
      <c r="C6" s="37"/>
      <c r="D6" s="17"/>
      <c r="E6" s="17"/>
      <c r="F6" s="17"/>
      <c r="G6" s="38"/>
    </row>
    <row r="7" spans="1:7" s="7" customFormat="1" ht="42" customHeight="1" x14ac:dyDescent="0.25">
      <c r="C7" s="24" t="s">
        <v>0</v>
      </c>
      <c r="D7" s="24" t="s">
        <v>22</v>
      </c>
      <c r="E7" s="24" t="s">
        <v>23</v>
      </c>
    </row>
    <row r="8" spans="1:7" s="7" customFormat="1" ht="31.5" customHeight="1" x14ac:dyDescent="0.25">
      <c r="C8" s="19" t="s">
        <v>10</v>
      </c>
      <c r="D8" s="20">
        <v>122</v>
      </c>
      <c r="E8" s="39">
        <f>D8/D11</f>
        <v>0.36969696969696969</v>
      </c>
    </row>
    <row r="9" spans="1:7" s="7" customFormat="1" ht="31.5" customHeight="1" x14ac:dyDescent="0.25">
      <c r="C9" s="19" t="s">
        <v>11</v>
      </c>
      <c r="D9" s="20">
        <v>86</v>
      </c>
      <c r="E9" s="39">
        <f>D9/D11</f>
        <v>0.26060606060606062</v>
      </c>
    </row>
    <row r="10" spans="1:7" s="7" customFormat="1" ht="31.5" customHeight="1" x14ac:dyDescent="0.25">
      <c r="C10" s="19" t="s">
        <v>12</v>
      </c>
      <c r="D10" s="20">
        <v>122</v>
      </c>
      <c r="E10" s="39">
        <f>D10/D11</f>
        <v>0.36969696969696969</v>
      </c>
    </row>
    <row r="11" spans="1:7" s="7" customFormat="1" ht="33" customHeight="1" x14ac:dyDescent="0.25">
      <c r="C11" s="26" t="s">
        <v>1</v>
      </c>
      <c r="D11" s="40">
        <f>SUM(D8:D10)</f>
        <v>330</v>
      </c>
      <c r="E11" s="41">
        <f>SUM(E8:E10)</f>
        <v>1</v>
      </c>
    </row>
    <row r="12" spans="1:7" s="8" customFormat="1" ht="16.5" customHeight="1" x14ac:dyDescent="0.2">
      <c r="B12" s="42"/>
      <c r="C12" s="54"/>
      <c r="D12" s="54"/>
      <c r="E12" s="54"/>
    </row>
    <row r="13" spans="1:7" s="8" customFormat="1" ht="18" customHeight="1" x14ac:dyDescent="0.25">
      <c r="B13" s="42"/>
      <c r="E13" s="43"/>
    </row>
    <row r="14" spans="1:7" ht="10.5" customHeight="1" x14ac:dyDescent="0.25">
      <c r="B14" s="9"/>
      <c r="C14" s="9"/>
      <c r="D14" s="9"/>
      <c r="E14" s="9"/>
      <c r="F14" s="9"/>
    </row>
    <row r="15" spans="1:7" ht="10.5" customHeight="1" x14ac:dyDescent="0.25">
      <c r="B15" s="9"/>
      <c r="C15" s="9"/>
      <c r="D15" s="9"/>
      <c r="E15" s="9"/>
      <c r="F15" s="9"/>
    </row>
    <row r="16" spans="1:7" ht="11.25" customHeight="1" x14ac:dyDescent="0.25">
      <c r="B16" s="9"/>
      <c r="C16" s="9"/>
      <c r="D16" s="9"/>
      <c r="E16" s="9"/>
      <c r="F16" s="9"/>
    </row>
    <row r="17" spans="1:9" ht="15" customHeight="1" x14ac:dyDescent="0.25">
      <c r="B17" s="9"/>
      <c r="C17" s="9"/>
      <c r="D17" s="9"/>
      <c r="E17" s="9"/>
      <c r="F17" s="9"/>
    </row>
    <row r="18" spans="1:9" ht="15" customHeight="1" x14ac:dyDescent="0.25">
      <c r="B18" s="9"/>
      <c r="C18" s="9"/>
      <c r="D18" s="9"/>
      <c r="E18" s="9"/>
      <c r="F18" s="9"/>
    </row>
    <row r="19" spans="1:9" ht="15" customHeight="1" x14ac:dyDescent="0.25">
      <c r="B19" s="9"/>
      <c r="C19" s="9"/>
      <c r="D19" s="9"/>
      <c r="E19" s="9"/>
      <c r="F19" s="9"/>
    </row>
    <row r="20" spans="1:9" ht="15" customHeight="1" x14ac:dyDescent="0.25">
      <c r="B20" s="9"/>
      <c r="C20" s="9"/>
      <c r="D20" s="9"/>
      <c r="E20" s="9"/>
      <c r="F20" s="9"/>
    </row>
    <row r="21" spans="1:9" ht="15" customHeight="1" x14ac:dyDescent="0.25">
      <c r="B21" s="9"/>
      <c r="C21" s="9"/>
      <c r="D21" s="9"/>
      <c r="E21" s="9"/>
      <c r="F21" s="9"/>
    </row>
    <row r="30" spans="1:9" ht="13.5" customHeight="1" x14ac:dyDescent="0.3">
      <c r="A30" s="18"/>
      <c r="B30" s="17"/>
      <c r="C30" s="17"/>
      <c r="D30" s="17"/>
      <c r="E30" s="17"/>
      <c r="F30" s="17"/>
      <c r="G30" s="18"/>
      <c r="H30" s="18"/>
      <c r="I30" s="18"/>
    </row>
    <row r="31" spans="1:9" ht="13.5" customHeight="1" x14ac:dyDescent="0.3">
      <c r="A31" s="18"/>
      <c r="B31" s="17"/>
      <c r="C31" s="17"/>
      <c r="D31" s="17"/>
      <c r="E31" s="17"/>
      <c r="F31" s="17"/>
      <c r="G31" s="18"/>
      <c r="H31" s="18"/>
      <c r="I31" s="18"/>
    </row>
    <row r="32" spans="1:9" ht="15" customHeight="1" x14ac:dyDescent="0.3">
      <c r="B32" s="17"/>
      <c r="C32" s="17"/>
      <c r="D32" s="17"/>
      <c r="E32" s="17"/>
      <c r="F32" s="17"/>
    </row>
    <row r="33" spans="1:7" ht="15" customHeight="1" x14ac:dyDescent="0.3">
      <c r="B33" s="17"/>
      <c r="C33" s="17"/>
      <c r="D33" s="17"/>
      <c r="E33" s="17"/>
      <c r="F33" s="17"/>
    </row>
    <row r="37" spans="1:7" x14ac:dyDescent="0.25">
      <c r="C37" s="55"/>
      <c r="D37" s="55"/>
      <c r="E37" s="55"/>
    </row>
    <row r="39" spans="1:7" x14ac:dyDescent="0.25">
      <c r="C39" s="55"/>
      <c r="D39" s="55"/>
      <c r="E39" s="55"/>
    </row>
    <row r="40" spans="1:7" ht="12.75" customHeight="1" x14ac:dyDescent="0.25"/>
    <row r="41" spans="1:7" ht="73.5" customHeight="1" x14ac:dyDescent="0.25">
      <c r="A41" s="30"/>
      <c r="B41" s="45" t="s">
        <v>24</v>
      </c>
      <c r="C41" s="45"/>
      <c r="D41" s="45"/>
      <c r="E41" s="45"/>
      <c r="F41" s="45"/>
      <c r="G41" s="44"/>
    </row>
    <row r="42" spans="1:7" ht="11.25" customHeight="1" x14ac:dyDescent="0.25"/>
    <row r="43" spans="1:7" ht="11.25" customHeight="1" x14ac:dyDescent="0.25"/>
    <row r="44" spans="1:7" ht="11.25" customHeight="1" x14ac:dyDescent="0.25"/>
  </sheetData>
  <mergeCells count="7">
    <mergeCell ref="B41:F41"/>
    <mergeCell ref="A1:G1"/>
    <mergeCell ref="A3:G3"/>
    <mergeCell ref="A4:G4"/>
    <mergeCell ref="C12:E12"/>
    <mergeCell ref="C37:E37"/>
    <mergeCell ref="C39:E39"/>
  </mergeCells>
  <printOptions horizontalCentered="1"/>
  <pageMargins left="0.24" right="0.17" top="1.35" bottom="0.73" header="0.84" footer="0.46"/>
  <pageSetup scale="70" orientation="portrait" r:id="rId1"/>
  <headerFooter alignWithMargins="0">
    <oddHeader>&amp;L&amp;"Verdana,Negrita"&amp;12&amp;K000000MINISTERIO DE INTERIOR Y POLICIA&amp;R&amp;"Verdana,Negrita"&amp;10&amp;K000000BO-EST-01
Versión: 01</oddHeader>
    <oddFooter>&amp;C&amp;"Verdana,Negrita"&amp;10&amp;K03+000Dirección de Planificación y Desarrollo / Departamento de Estadísticas&amp;R&amp;"Verdana,Normal"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COBA-Infracciones</vt:lpstr>
      <vt:lpstr>Cierres </vt:lpstr>
      <vt:lpstr>COBA-Inspecciones</vt:lpstr>
      <vt:lpstr>COBA-Supervisiones</vt:lpstr>
      <vt:lpstr>COBA-Charlas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Frutuoso</dc:creator>
  <cp:lastModifiedBy>Cristian Frutuoso</cp:lastModifiedBy>
  <cp:lastPrinted>2022-09-23T15:35:11Z</cp:lastPrinted>
  <dcterms:created xsi:type="dcterms:W3CDTF">2018-04-09T14:11:31Z</dcterms:created>
  <dcterms:modified xsi:type="dcterms:W3CDTF">2023-04-10T14:28:22Z</dcterms:modified>
</cp:coreProperties>
</file>